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4"/>
  </bookViews>
  <sheets>
    <sheet name="个人（8人）" sheetId="9" r:id="rId1"/>
    <sheet name="小微企业（4户）" sheetId="10" r:id="rId2"/>
    <sheet name="邮储个人8人" sheetId="18" r:id="rId3"/>
  </sheets>
  <definedNames>
    <definedName name="_xlnm._FilterDatabase" localSheetId="0" hidden="1">'个人（8人）'!$A$3:$V$13</definedName>
    <definedName name="_xlnm._FilterDatabase" localSheetId="1" hidden="1">'小微企业（4户）'!$A$3:$X$10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<sst xmlns="http://schemas.openxmlformats.org/spreadsheetml/2006/main" count="248" uniqueCount="157">
  <si>
    <t>清江浦区2025年第一批个人富民创业担保贷款贴息放发表</t>
  </si>
  <si>
    <t>序号</t>
  </si>
  <si>
    <t>姓名</t>
  </si>
  <si>
    <t>性别</t>
  </si>
  <si>
    <t>实体名称</t>
  </si>
  <si>
    <t>带动人员</t>
  </si>
  <si>
    <t>申请贷款金额</t>
  </si>
  <si>
    <t>放款额度（万元）</t>
  </si>
  <si>
    <t>执行利率</t>
  </si>
  <si>
    <t>LPR</t>
  </si>
  <si>
    <t>人员性质</t>
  </si>
  <si>
    <t>合作银行</t>
  </si>
  <si>
    <t>贷款时间</t>
  </si>
  <si>
    <t>还款时间</t>
  </si>
  <si>
    <t>利息
总额</t>
  </si>
  <si>
    <t>贴息
标准</t>
  </si>
  <si>
    <t>测算
过程</t>
  </si>
  <si>
    <t>贴息
金额</t>
  </si>
  <si>
    <t>资金来源</t>
  </si>
  <si>
    <t>备   注</t>
  </si>
  <si>
    <t>齐春传</t>
  </si>
  <si>
    <t>男性</t>
  </si>
  <si>
    <t>淮安市清江浦区春传农资经销部</t>
  </si>
  <si>
    <t>农民</t>
  </si>
  <si>
    <t>农业银行</t>
  </si>
  <si>
    <t>全额</t>
  </si>
  <si>
    <t>中央、省</t>
  </si>
  <si>
    <t>汪洋</t>
  </si>
  <si>
    <t>****</t>
  </si>
  <si>
    <t>其他</t>
  </si>
  <si>
    <t>15万*0.825%/360*301</t>
  </si>
  <si>
    <t>实用301日</t>
  </si>
  <si>
    <t>万美州</t>
  </si>
  <si>
    <t>清江浦区万美州服装经营部</t>
  </si>
  <si>
    <t>15万*1.8%</t>
  </si>
  <si>
    <t>包立兵</t>
  </si>
  <si>
    <t>清江浦区邦腾建材店</t>
  </si>
  <si>
    <t>15万*2%/360*341</t>
  </si>
  <si>
    <t>实用341日</t>
  </si>
  <si>
    <t>谢成跃</t>
  </si>
  <si>
    <t>清江浦区谢成跃家庭农场</t>
  </si>
  <si>
    <t>15万*2%</t>
  </si>
  <si>
    <t>李顺兵</t>
  </si>
  <si>
    <t>淮安工业园区致腾汽车会所</t>
  </si>
  <si>
    <t>城镇登记失业人员</t>
  </si>
  <si>
    <t>3.95</t>
  </si>
  <si>
    <t>3.65</t>
  </si>
  <si>
    <t>2023/12/4</t>
  </si>
  <si>
    <t>李刚</t>
  </si>
  <si>
    <t>清江浦区李刚家庭农场</t>
  </si>
  <si>
    <t>合计</t>
  </si>
  <si>
    <t>清江浦区2025年第一批小微企业富民创业担保贷款贴息发放表</t>
  </si>
  <si>
    <t>统一信用代码</t>
  </si>
  <si>
    <t>利息总额</t>
  </si>
  <si>
    <t>贴息标准%</t>
  </si>
  <si>
    <t>测算</t>
  </si>
  <si>
    <t>贴息金额（元）</t>
  </si>
  <si>
    <t>备  注</t>
  </si>
  <si>
    <t>夏芳</t>
  </si>
  <si>
    <t>女</t>
  </si>
  <si>
    <t>淮安市广通广告装饰材料有限公司</t>
  </si>
  <si>
    <t>91320891MA1MFT****</t>
  </si>
  <si>
    <t>江苏银行</t>
  </si>
  <si>
    <t>300万*1.75%</t>
  </si>
  <si>
    <t>第二次</t>
  </si>
  <si>
    <t>汤黎明</t>
  </si>
  <si>
    <t>男</t>
  </si>
  <si>
    <t>江苏鹏翔生物医药有限公司</t>
  </si>
  <si>
    <t>91320805064528****</t>
  </si>
  <si>
    <t>20231124</t>
  </si>
  <si>
    <t>20241125</t>
  </si>
  <si>
    <t>300万*1.35%</t>
  </si>
  <si>
    <t>第一次</t>
  </si>
  <si>
    <t>朱爱兵</t>
  </si>
  <si>
    <t>江苏拓好建设工程有限公司</t>
  </si>
  <si>
    <t>91320803MA1WDF****</t>
  </si>
  <si>
    <t>300万*1.85%</t>
  </si>
  <si>
    <t>王文卓</t>
  </si>
  <si>
    <t>淮安容朴酒店管理有限公司</t>
  </si>
  <si>
    <t>91320811MA2350****</t>
  </si>
  <si>
    <t>300万*1.33%/360*322</t>
  </si>
  <si>
    <t>第三次</t>
  </si>
  <si>
    <t>淮安市区富民创业担保贷款财政贴息明细表</t>
  </si>
  <si>
    <t>填报单位：邮储银行</t>
  </si>
  <si>
    <t>时间：2025年2月</t>
  </si>
  <si>
    <t>资格认定单位</t>
  </si>
  <si>
    <t>人员类别</t>
  </si>
  <si>
    <t>借款对象</t>
  </si>
  <si>
    <t>推荐金额</t>
  </si>
  <si>
    <t>贷款金额</t>
  </si>
  <si>
    <t>合同号</t>
  </si>
  <si>
    <t>放款时间</t>
  </si>
  <si>
    <t>上浮利率</t>
  </si>
  <si>
    <t>贴息标准</t>
  </si>
  <si>
    <t>测算过程</t>
  </si>
  <si>
    <t>申请贴息金额</t>
  </si>
  <si>
    <t>备注说明</t>
  </si>
  <si>
    <t>1</t>
  </si>
  <si>
    <t>清江浦</t>
  </si>
  <si>
    <t>张曼</t>
  </si>
  <si>
    <t>淮安经济技术开发区曼子秀服装店</t>
  </si>
  <si>
    <t>100000</t>
  </si>
  <si>
    <t>3299965Q123079305342</t>
  </si>
  <si>
    <t>2023-07-14</t>
  </si>
  <si>
    <t>2024-07-14</t>
  </si>
  <si>
    <t>部分贴息</t>
  </si>
  <si>
    <t>100000*（4.55-（3.55-1.5））/100</t>
  </si>
  <si>
    <t>省级</t>
  </si>
  <si>
    <t>2</t>
  </si>
  <si>
    <t>宋小刚</t>
  </si>
  <si>
    <t>清江浦区旭飞运输服务部</t>
  </si>
  <si>
    <t>150000</t>
  </si>
  <si>
    <t>3299965Q123046483499</t>
  </si>
  <si>
    <t>2023-04-17</t>
  </si>
  <si>
    <t>2024-03-20</t>
  </si>
  <si>
    <t>4.65%</t>
  </si>
  <si>
    <t>3.65%</t>
  </si>
  <si>
    <t>6459.07</t>
  </si>
  <si>
    <t>全额贴息</t>
  </si>
  <si>
    <t>3</t>
  </si>
  <si>
    <t>其他（贴息减半）</t>
  </si>
  <si>
    <t>杨勇</t>
  </si>
  <si>
    <t>清江浦区呔丸奶茶店</t>
  </si>
  <si>
    <t>3299965Q223051776611</t>
  </si>
  <si>
    <t>2023-05-23</t>
  </si>
  <si>
    <t>2024-04-16</t>
  </si>
  <si>
    <t>4191.35</t>
  </si>
  <si>
    <t>减半贴息</t>
  </si>
  <si>
    <t>100000*（4.65-（3.65-1.5））/100/360*330/2=1145.83</t>
  </si>
  <si>
    <t>实用330日</t>
  </si>
  <si>
    <t>4</t>
  </si>
  <si>
    <t>丁天宇</t>
  </si>
  <si>
    <t>清江浦区穆琼女装店</t>
  </si>
  <si>
    <t>32013751223085246835</t>
  </si>
  <si>
    <t>100000*（4.55-（3.55-1.5））/100-386.48</t>
  </si>
  <si>
    <t>一期逾期</t>
  </si>
  <si>
    <t>5</t>
  </si>
  <si>
    <t>卢旸</t>
  </si>
  <si>
    <t>清江浦区方块动态玩具模型工作室</t>
  </si>
  <si>
    <t>32013751223085351608</t>
  </si>
  <si>
    <t>100000*（4.55-（3.55-1.5））/100/2</t>
  </si>
  <si>
    <t>6</t>
  </si>
  <si>
    <t>王远恒</t>
  </si>
  <si>
    <t>淮安经济技术开发区远之恒胶业</t>
  </si>
  <si>
    <t>32013751223049980712</t>
  </si>
  <si>
    <t>7</t>
  </si>
  <si>
    <t>失业人员</t>
  </si>
  <si>
    <t>齐俊</t>
  </si>
  <si>
    <t>清江浦家齐货物运输服务中心</t>
  </si>
  <si>
    <t>3299965Q221094012102</t>
  </si>
  <si>
    <t>全部贴息</t>
  </si>
  <si>
    <t>8</t>
  </si>
  <si>
    <t>清江浦区</t>
  </si>
  <si>
    <t>郑继文</t>
  </si>
  <si>
    <t>清江浦区继文楼梯经营部</t>
  </si>
  <si>
    <t>32013751222101862589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</si>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</sst>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%"/>
    <numFmt numFmtId="177" formatCode="yyyy/mm/dd"/>
    <numFmt numFmtId="178" formatCode="yyyy/m/d;@"/>
    <numFmt numFmtId="179" formatCode="yyyy&quot;.&quot;m&quot;.&quot;d"/>
    <numFmt numFmtId="180" formatCode="0.00_ "/>
    <numFmt numFmtId="181" formatCode="#,##0.00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24"/>
      <name val="宋体"/>
      <charset val="134"/>
    </font>
    <font>
      <sz val="11"/>
      <name val="SimSun"/>
      <charset val="134"/>
    </font>
    <font>
      <sz val="12"/>
      <name val="SimSun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0.5"/>
      <color theme="1"/>
      <name val="方正仿宋_GBK"/>
      <charset val="134"/>
    </font>
    <font>
      <sz val="9"/>
      <color theme="1"/>
      <name val="方正仿宋_GBK"/>
      <charset val="134"/>
    </font>
    <font>
      <sz val="16"/>
      <color theme="1"/>
      <name val="宋体"/>
      <charset val="134"/>
      <scheme val="minor"/>
    </font>
    <font>
      <sz val="9"/>
      <name val="宋体"/>
      <charset val="134"/>
    </font>
    <font>
      <sz val="10"/>
      <name val="Arial"/>
      <charset val="0"/>
    </font>
    <font>
      <sz val="10"/>
      <name val="Arial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4" applyNumberFormat="0" applyAlignment="0" applyProtection="0">
      <alignment vertical="center"/>
    </xf>
    <xf numFmtId="0" fontId="32" fillId="4" borderId="15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4" fillId="5" borderId="16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179" fontId="2" fillId="0" borderId="4" xfId="0" applyNumberFormat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7" fontId="4" fillId="0" borderId="1" xfId="0" applyNumberFormat="1" applyFont="1" applyFill="1" applyBorder="1" applyAlignment="1">
      <alignment horizontal="center" vertical="center" wrapText="1"/>
    </xf>
    <xf numFmtId="7" fontId="2" fillId="0" borderId="2" xfId="0" applyNumberFormat="1" applyFont="1" applyFill="1" applyBorder="1" applyAlignment="1">
      <alignment horizontal="center" vertical="center" wrapText="1"/>
    </xf>
    <xf numFmtId="7" fontId="2" fillId="0" borderId="4" xfId="0" applyNumberFormat="1" applyFont="1" applyFill="1" applyBorder="1" applyAlignment="1">
      <alignment horizontal="center" vertical="center" wrapText="1"/>
    </xf>
    <xf numFmtId="18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80" fontId="12" fillId="0" borderId="1" xfId="49" applyNumberFormat="1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2" fillId="0" borderId="6" xfId="49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181" fontId="14" fillId="0" borderId="1" xfId="49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5" fillId="0" borderId="1" xfId="49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180" fontId="8" fillId="0" borderId="7" xfId="0" applyNumberFormat="1" applyFont="1" applyFill="1" applyBorder="1" applyAlignment="1">
      <alignment vertical="center" wrapText="1"/>
    </xf>
    <xf numFmtId="49" fontId="8" fillId="0" borderId="8" xfId="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7" fontId="8" fillId="0" borderId="1" xfId="0" applyNumberFormat="1" applyFont="1" applyFill="1" applyBorder="1" applyAlignment="1">
      <alignment vertical="center"/>
    </xf>
    <xf numFmtId="180" fontId="18" fillId="0" borderId="0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12" fillId="0" borderId="1" xfId="49" applyFont="1" applyFill="1" applyBorder="1" applyAlignment="1">
      <alignment horizontal="center" vertical="center" textRotation="255" wrapText="1"/>
    </xf>
    <xf numFmtId="0" fontId="19" fillId="0" borderId="1" xfId="49" applyFont="1" applyFill="1" applyBorder="1" applyAlignment="1">
      <alignment horizontal="center" vertical="center" wrapText="1"/>
    </xf>
    <xf numFmtId="180" fontId="19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78" fontId="12" fillId="0" borderId="1" xfId="49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/>
    </xf>
    <xf numFmtId="180" fontId="8" fillId="0" borderId="1" xfId="0" applyNumberFormat="1" applyFont="1" applyFill="1" applyBorder="1" applyAlignment="1">
      <alignment vertical="center" wrapText="1"/>
    </xf>
    <xf numFmtId="180" fontId="8" fillId="0" borderId="8" xfId="0" applyNumberFormat="1" applyFont="1" applyFill="1" applyBorder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14" fontId="19" fillId="0" borderId="9" xfId="49" applyNumberFormat="1" applyFont="1" applyFill="1" applyBorder="1" applyAlignment="1">
      <alignment horizontal="center" vertical="center" wrapText="1"/>
    </xf>
    <xf numFmtId="0" fontId="19" fillId="0" borderId="6" xfId="49" applyFont="1" applyFill="1" applyBorder="1" applyAlignment="1">
      <alignment horizontal="center" vertical="center" wrapText="1"/>
    </xf>
    <xf numFmtId="180" fontId="8" fillId="0" borderId="9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5"/>
  <sheetViews>
    <sheetView tabSelected="1" view="pageLayout" zoomScaleNormal="100" workbookViewId="0">
      <selection activeCell="D4" sqref="D4:D5"/>
    </sheetView>
  </sheetViews>
  <sheetFormatPr defaultColWidth="9" defaultRowHeight="13.5"/>
  <cols>
    <col min="1" max="1" width="2.95" customWidth="1"/>
    <col min="2" max="2" width="5.975" customWidth="1"/>
    <col min="3" max="3" width="7.05833333333333" customWidth="1"/>
    <col min="4" max="4" width="24.0416666666667" customWidth="1"/>
    <col min="5" max="5" width="4.48333333333333" style="40" customWidth="1"/>
    <col min="6" max="6" width="5.375" style="40" customWidth="1"/>
    <col min="7" max="7" width="5.7" style="40" customWidth="1"/>
    <col min="8" max="8" width="5" style="40" customWidth="1"/>
    <col min="9" max="9" width="5.29166666666667" style="40" customWidth="1"/>
    <col min="10" max="10" width="7.875" customWidth="1"/>
    <col min="11" max="11" width="8.375" customWidth="1"/>
    <col min="12" max="12" width="10.8666666666667" customWidth="1"/>
    <col min="13" max="13" width="11.5416666666667" style="40" customWidth="1"/>
    <col min="14" max="14" width="10.8666666666667" customWidth="1"/>
    <col min="15" max="15" width="6.10833333333333" style="41" customWidth="1"/>
    <col min="16" max="16" width="9.91666666666667" style="41" customWidth="1"/>
    <col min="17" max="17" width="11.6833333333333" customWidth="1"/>
    <col min="18" max="18" width="9.91666666666667" style="76" customWidth="1"/>
    <col min="19" max="19" width="8.825" customWidth="1"/>
  </cols>
  <sheetData>
    <row r="1" ht="30" customHeight="1" spans="1:19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customFormat="1" ht="15" customHeight="1" spans="1:18">
      <c r="A2" s="43"/>
      <c r="B2" s="43"/>
      <c r="C2" s="43"/>
      <c r="D2" s="43"/>
      <c r="E2" s="43"/>
      <c r="F2" s="43"/>
      <c r="G2" s="43"/>
      <c r="H2" s="43"/>
      <c r="I2" s="42"/>
      <c r="J2" s="42"/>
      <c r="K2" s="42"/>
      <c r="L2" s="42"/>
      <c r="M2" s="42"/>
      <c r="N2" s="42"/>
      <c r="O2" s="64"/>
      <c r="P2" s="64"/>
      <c r="Q2" s="42"/>
      <c r="R2" s="42"/>
    </row>
    <row r="3" s="37" customFormat="1" ht="44" customHeight="1" spans="1:19">
      <c r="A3" s="44" t="s">
        <v>1</v>
      </c>
      <c r="B3" s="45" t="s">
        <v>2</v>
      </c>
      <c r="C3" s="44" t="s">
        <v>3</v>
      </c>
      <c r="D3" s="44" t="s">
        <v>4</v>
      </c>
      <c r="E3" s="45" t="s">
        <v>5</v>
      </c>
      <c r="F3" s="77" t="s">
        <v>6</v>
      </c>
      <c r="G3" s="45" t="s">
        <v>7</v>
      </c>
      <c r="H3" s="45" t="s">
        <v>8</v>
      </c>
      <c r="I3" s="45" t="s">
        <v>9</v>
      </c>
      <c r="J3" s="45" t="s">
        <v>10</v>
      </c>
      <c r="K3" s="45" t="s">
        <v>11</v>
      </c>
      <c r="L3" s="45" t="s">
        <v>12</v>
      </c>
      <c r="M3" s="45" t="s">
        <v>13</v>
      </c>
      <c r="N3" s="45" t="s">
        <v>14</v>
      </c>
      <c r="O3" s="45" t="s">
        <v>15</v>
      </c>
      <c r="P3" s="45" t="s">
        <v>16</v>
      </c>
      <c r="Q3" s="45" t="s">
        <v>17</v>
      </c>
      <c r="R3" s="90" t="s">
        <v>18</v>
      </c>
      <c r="S3" s="71" t="s">
        <v>19</v>
      </c>
    </row>
    <row r="4" s="37" customFormat="1" ht="44" customHeight="1" spans="1:19">
      <c r="A4" s="44">
        <v>1</v>
      </c>
      <c r="B4" s="47" t="s">
        <v>20</v>
      </c>
      <c r="C4" s="47" t="s">
        <v>21</v>
      </c>
      <c r="D4" s="47" t="s">
        <v>22</v>
      </c>
      <c r="E4" s="55">
        <v>1</v>
      </c>
      <c r="F4" s="47">
        <v>15</v>
      </c>
      <c r="G4" s="47">
        <v>15</v>
      </c>
      <c r="H4" s="47">
        <v>3.95</v>
      </c>
      <c r="I4" s="50">
        <v>3.65</v>
      </c>
      <c r="J4" s="83" t="s">
        <v>23</v>
      </c>
      <c r="K4" s="84" t="s">
        <v>24</v>
      </c>
      <c r="L4" s="85">
        <v>45002</v>
      </c>
      <c r="M4" s="85">
        <v>45367</v>
      </c>
      <c r="N4" s="45">
        <v>6023.82</v>
      </c>
      <c r="O4" s="45" t="s">
        <v>25</v>
      </c>
      <c r="P4" s="45"/>
      <c r="Q4" s="65">
        <v>6023.82</v>
      </c>
      <c r="R4" s="90" t="s">
        <v>26</v>
      </c>
      <c r="S4" s="71"/>
    </row>
    <row r="5" s="37" customFormat="1" ht="44" customHeight="1" spans="1:19">
      <c r="A5" s="44">
        <v>2</v>
      </c>
      <c r="B5" s="47" t="s">
        <v>27</v>
      </c>
      <c r="C5" s="47" t="s">
        <v>21</v>
      </c>
      <c r="D5" s="47" t="s">
        <v>28</v>
      </c>
      <c r="E5" s="55">
        <v>1</v>
      </c>
      <c r="F5" s="47">
        <v>15</v>
      </c>
      <c r="G5" s="47">
        <v>15</v>
      </c>
      <c r="H5" s="47">
        <v>3.7</v>
      </c>
      <c r="I5" s="50">
        <v>3.55</v>
      </c>
      <c r="J5" s="83" t="s">
        <v>29</v>
      </c>
      <c r="K5" s="84" t="s">
        <v>24</v>
      </c>
      <c r="L5" s="85">
        <v>45135</v>
      </c>
      <c r="M5" s="85">
        <v>45436</v>
      </c>
      <c r="N5" s="45">
        <v>4640.45</v>
      </c>
      <c r="O5" s="66">
        <v>0.00825</v>
      </c>
      <c r="P5" s="45" t="s">
        <v>30</v>
      </c>
      <c r="Q5" s="65">
        <v>1034.69</v>
      </c>
      <c r="R5" s="90" t="s">
        <v>26</v>
      </c>
      <c r="S5" s="71" t="s">
        <v>31</v>
      </c>
    </row>
    <row r="6" s="37" customFormat="1" ht="44" customHeight="1" spans="1:19">
      <c r="A6" s="44">
        <v>3</v>
      </c>
      <c r="B6" s="47" t="s">
        <v>32</v>
      </c>
      <c r="C6" s="47" t="s">
        <v>21</v>
      </c>
      <c r="D6" s="47" t="s">
        <v>33</v>
      </c>
      <c r="E6" s="55">
        <v>1</v>
      </c>
      <c r="F6" s="47">
        <v>15</v>
      </c>
      <c r="G6" s="47">
        <v>15</v>
      </c>
      <c r="H6" s="47">
        <v>3.75</v>
      </c>
      <c r="I6" s="50">
        <v>3.45</v>
      </c>
      <c r="J6" s="83" t="s">
        <v>23</v>
      </c>
      <c r="K6" s="84" t="s">
        <v>24</v>
      </c>
      <c r="L6" s="85">
        <v>45211</v>
      </c>
      <c r="M6" s="85">
        <v>45576</v>
      </c>
      <c r="N6" s="45">
        <v>6007.3</v>
      </c>
      <c r="O6" s="66">
        <v>0.018</v>
      </c>
      <c r="P6" s="45" t="s">
        <v>34</v>
      </c>
      <c r="Q6" s="65">
        <v>2700</v>
      </c>
      <c r="R6" s="90" t="s">
        <v>26</v>
      </c>
      <c r="S6" s="71"/>
    </row>
    <row r="7" s="37" customFormat="1" ht="44" customHeight="1" spans="1:19">
      <c r="A7" s="44">
        <v>4</v>
      </c>
      <c r="B7" s="47" t="s">
        <v>35</v>
      </c>
      <c r="C7" s="47" t="s">
        <v>21</v>
      </c>
      <c r="D7" s="47" t="s">
        <v>36</v>
      </c>
      <c r="E7" s="55">
        <v>1</v>
      </c>
      <c r="F7" s="47">
        <v>15</v>
      </c>
      <c r="G7" s="47">
        <v>15</v>
      </c>
      <c r="H7" s="47">
        <v>3.95</v>
      </c>
      <c r="I7" s="50">
        <v>3.45</v>
      </c>
      <c r="J7" s="83" t="s">
        <v>23</v>
      </c>
      <c r="K7" s="84" t="s">
        <v>24</v>
      </c>
      <c r="L7" s="85">
        <v>45330</v>
      </c>
      <c r="M7" s="85">
        <v>45670</v>
      </c>
      <c r="N7" s="45">
        <v>5612.3</v>
      </c>
      <c r="O7" s="86">
        <v>0.02</v>
      </c>
      <c r="P7" s="45" t="s">
        <v>37</v>
      </c>
      <c r="Q7" s="65">
        <v>2841.67</v>
      </c>
      <c r="R7" s="90" t="s">
        <v>26</v>
      </c>
      <c r="S7" s="71" t="s">
        <v>38</v>
      </c>
    </row>
    <row r="8" s="37" customFormat="1" ht="44" customHeight="1" spans="1:19">
      <c r="A8" s="44">
        <v>5</v>
      </c>
      <c r="B8" s="47" t="s">
        <v>39</v>
      </c>
      <c r="C8" s="47" t="s">
        <v>21</v>
      </c>
      <c r="D8" s="47" t="s">
        <v>40</v>
      </c>
      <c r="E8" s="55">
        <v>1</v>
      </c>
      <c r="F8" s="47">
        <v>15</v>
      </c>
      <c r="G8" s="47">
        <v>15</v>
      </c>
      <c r="H8" s="47">
        <v>3.95</v>
      </c>
      <c r="I8" s="50">
        <v>3.45</v>
      </c>
      <c r="J8" s="83" t="s">
        <v>23</v>
      </c>
      <c r="K8" s="84" t="s">
        <v>24</v>
      </c>
      <c r="L8" s="85">
        <v>45259</v>
      </c>
      <c r="M8" s="85">
        <v>45625</v>
      </c>
      <c r="N8" s="45">
        <v>6023.76</v>
      </c>
      <c r="O8" s="86">
        <v>0.02</v>
      </c>
      <c r="P8" s="45" t="s">
        <v>41</v>
      </c>
      <c r="Q8" s="65">
        <v>3000</v>
      </c>
      <c r="R8" s="90" t="s">
        <v>26</v>
      </c>
      <c r="S8" s="71"/>
    </row>
    <row r="9" s="37" customFormat="1" ht="44" customHeight="1" spans="1:19">
      <c r="A9" s="44">
        <v>6</v>
      </c>
      <c r="B9" s="47" t="s">
        <v>42</v>
      </c>
      <c r="C9" s="47" t="s">
        <v>21</v>
      </c>
      <c r="D9" s="47" t="s">
        <v>43</v>
      </c>
      <c r="E9" s="55">
        <v>1</v>
      </c>
      <c r="F9" s="47">
        <v>15</v>
      </c>
      <c r="G9" s="47">
        <v>15</v>
      </c>
      <c r="H9" s="47">
        <v>3.95</v>
      </c>
      <c r="I9" s="50">
        <v>3.45</v>
      </c>
      <c r="J9" s="83" t="s">
        <v>44</v>
      </c>
      <c r="K9" s="84" t="s">
        <v>24</v>
      </c>
      <c r="L9" s="85">
        <v>45267</v>
      </c>
      <c r="M9" s="85">
        <v>45632</v>
      </c>
      <c r="N9" s="45">
        <v>3000</v>
      </c>
      <c r="O9" s="86">
        <v>0.02</v>
      </c>
      <c r="P9" s="45" t="s">
        <v>41</v>
      </c>
      <c r="Q9" s="65">
        <v>3000</v>
      </c>
      <c r="R9" s="90" t="s">
        <v>26</v>
      </c>
      <c r="S9" s="71"/>
    </row>
    <row r="10" s="37" customFormat="1" ht="42" customHeight="1" spans="1:19">
      <c r="A10" s="44">
        <v>7</v>
      </c>
      <c r="B10" s="47" t="s">
        <v>42</v>
      </c>
      <c r="C10" s="47" t="s">
        <v>21</v>
      </c>
      <c r="D10" s="47" t="s">
        <v>43</v>
      </c>
      <c r="E10" s="55">
        <v>1</v>
      </c>
      <c r="F10" s="47">
        <v>15</v>
      </c>
      <c r="G10" s="47">
        <v>15</v>
      </c>
      <c r="H10" s="47" t="s">
        <v>45</v>
      </c>
      <c r="I10" s="50" t="s">
        <v>46</v>
      </c>
      <c r="J10" s="83" t="s">
        <v>44</v>
      </c>
      <c r="K10" s="84" t="s">
        <v>24</v>
      </c>
      <c r="L10" s="85">
        <v>44901</v>
      </c>
      <c r="M10" s="85" t="s">
        <v>47</v>
      </c>
      <c r="N10" s="45">
        <v>5652.16</v>
      </c>
      <c r="O10" s="45" t="s">
        <v>25</v>
      </c>
      <c r="P10" s="45"/>
      <c r="Q10" s="65">
        <v>5652.16</v>
      </c>
      <c r="R10" s="90" t="s">
        <v>26</v>
      </c>
      <c r="S10" s="91"/>
    </row>
    <row r="11" s="37" customFormat="1" ht="42" customHeight="1" spans="1:19">
      <c r="A11" s="44">
        <v>8</v>
      </c>
      <c r="B11" s="47" t="s">
        <v>48</v>
      </c>
      <c r="C11" s="47" t="s">
        <v>21</v>
      </c>
      <c r="D11" s="47" t="s">
        <v>49</v>
      </c>
      <c r="E11" s="78">
        <v>1</v>
      </c>
      <c r="F11" s="79">
        <v>15</v>
      </c>
      <c r="G11" s="79">
        <v>15</v>
      </c>
      <c r="H11" s="78">
        <v>3.95</v>
      </c>
      <c r="I11" s="78">
        <v>3.45</v>
      </c>
      <c r="J11" s="87" t="s">
        <v>23</v>
      </c>
      <c r="K11" s="84" t="s">
        <v>24</v>
      </c>
      <c r="L11" s="85">
        <v>45328</v>
      </c>
      <c r="M11" s="85">
        <v>45694</v>
      </c>
      <c r="N11" s="45">
        <v>6012.79</v>
      </c>
      <c r="O11" s="86">
        <v>0.02</v>
      </c>
      <c r="P11" s="45" t="s">
        <v>41</v>
      </c>
      <c r="Q11" s="65">
        <v>3000</v>
      </c>
      <c r="R11" s="90" t="s">
        <v>26</v>
      </c>
      <c r="S11" s="92"/>
    </row>
    <row r="12" s="38" customFormat="1" ht="24" customHeight="1" spans="1:22">
      <c r="A12" s="80" t="s">
        <v>50</v>
      </c>
      <c r="B12" s="80"/>
      <c r="C12" s="80"/>
      <c r="D12" s="80"/>
      <c r="E12" s="81"/>
      <c r="F12" s="81">
        <f>SUM(F10:F11)</f>
        <v>30</v>
      </c>
      <c r="G12" s="81"/>
      <c r="H12" s="82"/>
      <c r="I12" s="82"/>
      <c r="J12" s="60"/>
      <c r="K12" s="60"/>
      <c r="L12" s="60"/>
      <c r="M12" s="60"/>
      <c r="N12" s="88">
        <f>SUM(N4:N11)</f>
        <v>42972.58</v>
      </c>
      <c r="O12" s="60"/>
      <c r="P12" s="89"/>
      <c r="Q12" s="93">
        <f>SUM(Q4:Q11)</f>
        <v>27252.34</v>
      </c>
      <c r="R12" s="94"/>
      <c r="S12" s="95"/>
      <c r="T12" s="74"/>
      <c r="U12" s="74"/>
      <c r="V12" s="74"/>
    </row>
    <row r="13" s="38" customFormat="1" ht="21" customHeight="1" spans="1:22">
      <c r="A13" s="62"/>
      <c r="B13" s="62"/>
      <c r="C13" s="62"/>
      <c r="D13" s="62"/>
      <c r="E13" s="62"/>
      <c r="F13" s="62"/>
      <c r="G13" s="62"/>
      <c r="H13" s="62"/>
      <c r="I13" s="62"/>
      <c r="J13" s="70"/>
      <c r="K13" s="70"/>
      <c r="L13" s="62"/>
      <c r="M13" s="62"/>
      <c r="N13" s="62"/>
      <c r="O13" s="70"/>
      <c r="P13" s="70"/>
      <c r="Q13" s="62"/>
      <c r="R13" s="62"/>
      <c r="S13" s="75"/>
      <c r="T13" s="74"/>
      <c r="U13" s="74"/>
      <c r="V13" s="74"/>
    </row>
    <row r="24" spans="4:4">
      <c r="D24" s="40"/>
    </row>
    <row r="25" spans="4:4">
      <c r="D25" s="40"/>
    </row>
  </sheetData>
  <autoFilter xmlns:etc="http://www.wps.cn/officeDocument/2017/etCustomData" ref="A3:V13" etc:filterBottomFollowUsedRange="0">
    <extLst/>
  </autoFilter>
  <mergeCells count="4">
    <mergeCell ref="A1:S1"/>
    <mergeCell ref="A2:H2"/>
    <mergeCell ref="A12:D12"/>
    <mergeCell ref="A13:Q13"/>
  </mergeCells>
  <pageMargins left="0.357638888888889" right="0.357638888888889" top="0.60625" bottom="0.802777777777778" header="0.5" footer="0.5"/>
  <pageSetup paperSize="9" scale="6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0"/>
  <sheetViews>
    <sheetView zoomScale="170" zoomScaleNormal="170" topLeftCell="A2" workbookViewId="0">
      <selection activeCell="P8" sqref="P8"/>
    </sheetView>
  </sheetViews>
  <sheetFormatPr defaultColWidth="9" defaultRowHeight="13.5"/>
  <cols>
    <col min="1" max="1" width="2.95" customWidth="1"/>
    <col min="2" max="2" width="6.125" customWidth="1"/>
    <col min="3" max="3" width="3.625" customWidth="1"/>
    <col min="4" max="4" width="12" customWidth="1"/>
    <col min="5" max="5" width="10.25" style="39" customWidth="1"/>
    <col min="6" max="6" width="3.875" style="40" customWidth="1"/>
    <col min="7" max="7" width="7.5" style="40" customWidth="1"/>
    <col min="8" max="8" width="5" style="40" customWidth="1"/>
    <col min="9" max="9" width="4.875" style="40" customWidth="1"/>
    <col min="10" max="10" width="7.78333333333333" customWidth="1"/>
    <col min="11" max="11" width="10.2083333333333" customWidth="1"/>
    <col min="12" max="12" width="10.4333333333333" style="40" customWidth="1"/>
    <col min="13" max="13" width="8.81666666666667" customWidth="1"/>
    <col min="14" max="14" width="5.80833333333333" style="41" customWidth="1"/>
    <col min="15" max="15" width="9.85" style="41" customWidth="1"/>
    <col min="16" max="16" width="9.33333333333333" customWidth="1"/>
    <col min="17" max="17" width="8" customWidth="1"/>
    <col min="18" max="18" width="6.625" customWidth="1"/>
    <col min="19" max="19" width="14.5" customWidth="1"/>
  </cols>
  <sheetData>
    <row r="1" ht="60" customHeight="1" spans="1:18">
      <c r="A1" s="42" t="s">
        <v>51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customFormat="1" ht="18" customHeight="1" spans="1:16">
      <c r="A2" s="43"/>
      <c r="B2" s="43"/>
      <c r="C2" s="43"/>
      <c r="D2" s="43"/>
      <c r="E2" s="43"/>
      <c r="F2" s="43"/>
      <c r="G2" s="43"/>
      <c r="H2" s="43"/>
      <c r="I2" s="42"/>
      <c r="J2" s="42"/>
      <c r="K2" s="42"/>
      <c r="L2" s="42"/>
      <c r="M2" s="42"/>
      <c r="N2" s="64"/>
      <c r="O2" s="64"/>
      <c r="P2" s="42"/>
    </row>
    <row r="3" s="37" customFormat="1" ht="43" customHeight="1" spans="1:18">
      <c r="A3" s="44" t="s">
        <v>1</v>
      </c>
      <c r="B3" s="45" t="s">
        <v>2</v>
      </c>
      <c r="C3" s="44" t="s">
        <v>3</v>
      </c>
      <c r="D3" s="44" t="s">
        <v>4</v>
      </c>
      <c r="E3" s="45" t="s">
        <v>52</v>
      </c>
      <c r="F3" s="45" t="s">
        <v>5</v>
      </c>
      <c r="G3" s="45" t="s">
        <v>7</v>
      </c>
      <c r="H3" s="45" t="s">
        <v>8</v>
      </c>
      <c r="I3" s="45" t="s">
        <v>9</v>
      </c>
      <c r="J3" s="45" t="s">
        <v>11</v>
      </c>
      <c r="K3" s="45" t="s">
        <v>12</v>
      </c>
      <c r="L3" s="45" t="s">
        <v>13</v>
      </c>
      <c r="M3" s="45" t="s">
        <v>53</v>
      </c>
      <c r="N3" s="45" t="s">
        <v>54</v>
      </c>
      <c r="O3" s="45" t="s">
        <v>55</v>
      </c>
      <c r="P3" s="45" t="s">
        <v>56</v>
      </c>
      <c r="Q3" s="71" t="s">
        <v>18</v>
      </c>
      <c r="R3" s="71" t="s">
        <v>57</v>
      </c>
    </row>
    <row r="4" s="37" customFormat="1" ht="50" customHeight="1" spans="1:18">
      <c r="A4" s="44">
        <v>1</v>
      </c>
      <c r="B4" s="46" t="s">
        <v>58</v>
      </c>
      <c r="C4" s="46" t="s">
        <v>59</v>
      </c>
      <c r="D4" s="47" t="s">
        <v>60</v>
      </c>
      <c r="E4" s="47" t="s">
        <v>61</v>
      </c>
      <c r="F4" s="48">
        <v>16</v>
      </c>
      <c r="G4" s="49">
        <v>300</v>
      </c>
      <c r="H4" s="50">
        <v>3.8</v>
      </c>
      <c r="I4" s="50">
        <v>3.55</v>
      </c>
      <c r="J4" s="50" t="s">
        <v>62</v>
      </c>
      <c r="K4" s="50">
        <v>20230728</v>
      </c>
      <c r="L4" s="55">
        <v>20240727</v>
      </c>
      <c r="M4" s="65">
        <v>115583.35</v>
      </c>
      <c r="N4" s="66">
        <v>0.0175</v>
      </c>
      <c r="O4" s="45" t="s">
        <v>63</v>
      </c>
      <c r="P4" s="65">
        <v>52500</v>
      </c>
      <c r="Q4" s="71" t="s">
        <v>26</v>
      </c>
      <c r="R4" s="71" t="s">
        <v>64</v>
      </c>
    </row>
    <row r="5" s="37" customFormat="1" ht="50" customHeight="1" spans="1:18">
      <c r="A5" s="44">
        <v>2</v>
      </c>
      <c r="B5" s="46" t="s">
        <v>65</v>
      </c>
      <c r="C5" s="46" t="s">
        <v>66</v>
      </c>
      <c r="D5" s="47" t="s">
        <v>67</v>
      </c>
      <c r="E5" s="47" t="s">
        <v>68</v>
      </c>
      <c r="F5" s="48">
        <v>9</v>
      </c>
      <c r="G5" s="50">
        <v>150</v>
      </c>
      <c r="H5" s="50">
        <v>3.3</v>
      </c>
      <c r="I5" s="50">
        <v>3.45</v>
      </c>
      <c r="J5" s="46" t="s">
        <v>24</v>
      </c>
      <c r="K5" s="46" t="s">
        <v>69</v>
      </c>
      <c r="L5" s="46" t="s">
        <v>70</v>
      </c>
      <c r="M5" s="65">
        <v>50462.5</v>
      </c>
      <c r="N5" s="66">
        <v>0.0135</v>
      </c>
      <c r="O5" s="45" t="s">
        <v>71</v>
      </c>
      <c r="P5" s="65">
        <v>20250</v>
      </c>
      <c r="Q5" s="71" t="s">
        <v>26</v>
      </c>
      <c r="R5" s="71" t="s">
        <v>72</v>
      </c>
    </row>
    <row r="6" s="37" customFormat="1" ht="50" customHeight="1" spans="1:18">
      <c r="A6" s="44">
        <v>3</v>
      </c>
      <c r="B6" s="46" t="s">
        <v>73</v>
      </c>
      <c r="C6" s="46" t="s">
        <v>66</v>
      </c>
      <c r="D6" s="51" t="s">
        <v>74</v>
      </c>
      <c r="E6" s="52" t="s">
        <v>75</v>
      </c>
      <c r="F6" s="48">
        <v>20</v>
      </c>
      <c r="G6" s="53">
        <v>300</v>
      </c>
      <c r="H6" s="50">
        <v>3.8</v>
      </c>
      <c r="I6" s="50">
        <v>3.45</v>
      </c>
      <c r="J6" s="46" t="s">
        <v>24</v>
      </c>
      <c r="K6" s="46">
        <v>20240222</v>
      </c>
      <c r="L6" s="46">
        <v>20250218</v>
      </c>
      <c r="M6" s="65">
        <v>114633.36</v>
      </c>
      <c r="N6" s="66">
        <v>0.0185</v>
      </c>
      <c r="O6" s="45" t="s">
        <v>76</v>
      </c>
      <c r="P6" s="65">
        <v>55500</v>
      </c>
      <c r="Q6" s="71" t="s">
        <v>26</v>
      </c>
      <c r="R6" s="71" t="s">
        <v>64</v>
      </c>
    </row>
    <row r="7" s="37" customFormat="1" ht="50" customHeight="1" spans="1:18">
      <c r="A7" s="44">
        <v>4</v>
      </c>
      <c r="B7" s="46" t="s">
        <v>77</v>
      </c>
      <c r="C7" s="46" t="s">
        <v>66</v>
      </c>
      <c r="D7" s="48" t="s">
        <v>78</v>
      </c>
      <c r="E7" s="54" t="s">
        <v>79</v>
      </c>
      <c r="F7" s="55">
        <v>23</v>
      </c>
      <c r="G7" s="49">
        <v>300</v>
      </c>
      <c r="H7" s="50">
        <v>3.33</v>
      </c>
      <c r="I7" s="50">
        <v>3.45</v>
      </c>
      <c r="J7" s="46" t="s">
        <v>24</v>
      </c>
      <c r="K7" s="46">
        <v>20240201</v>
      </c>
      <c r="L7" s="46">
        <v>20241219</v>
      </c>
      <c r="M7" s="65">
        <v>89355</v>
      </c>
      <c r="N7" s="66">
        <v>0.0138</v>
      </c>
      <c r="O7" s="45" t="s">
        <v>80</v>
      </c>
      <c r="P7" s="67">
        <v>37030</v>
      </c>
      <c r="Q7" s="71" t="s">
        <v>26</v>
      </c>
      <c r="R7" s="72" t="s">
        <v>81</v>
      </c>
    </row>
    <row r="8" s="38" customFormat="1" ht="50" customHeight="1" spans="1:22">
      <c r="A8" s="56" t="s">
        <v>50</v>
      </c>
      <c r="B8" s="57"/>
      <c r="C8" s="57"/>
      <c r="D8" s="57"/>
      <c r="E8" s="57"/>
      <c r="F8" s="58"/>
      <c r="G8" s="59">
        <f>SUM(G4:G7)</f>
        <v>1050</v>
      </c>
      <c r="H8" s="60"/>
      <c r="I8" s="60"/>
      <c r="J8" s="60"/>
      <c r="K8" s="60"/>
      <c r="L8" s="60"/>
      <c r="M8" s="58">
        <f>SUM(M4:M7)</f>
        <v>370034.21</v>
      </c>
      <c r="N8" s="60"/>
      <c r="O8" s="60"/>
      <c r="P8" s="68">
        <f>SUM(P4:P7)</f>
        <v>165280</v>
      </c>
      <c r="Q8" s="73"/>
      <c r="R8" s="73"/>
      <c r="S8" s="74"/>
      <c r="T8" s="74"/>
      <c r="U8" s="74"/>
      <c r="V8" s="74"/>
    </row>
    <row r="9" s="38" customFormat="1" ht="22" customHeight="1" spans="1:22">
      <c r="A9" s="61"/>
      <c r="B9" s="61"/>
      <c r="C9" s="61"/>
      <c r="D9" s="61"/>
      <c r="E9" s="61"/>
      <c r="F9" s="37"/>
      <c r="G9" s="37"/>
      <c r="H9" s="37"/>
      <c r="I9" s="37"/>
      <c r="J9" s="61"/>
      <c r="K9" s="61"/>
      <c r="L9" s="61"/>
      <c r="M9" s="61"/>
      <c r="N9" s="61"/>
      <c r="O9" s="61"/>
      <c r="P9" s="69"/>
      <c r="Q9" s="75"/>
      <c r="R9" s="75"/>
      <c r="S9" s="74"/>
      <c r="T9" s="74"/>
      <c r="U9" s="74"/>
      <c r="V9" s="74"/>
    </row>
    <row r="10" s="38" customFormat="1" ht="21" customHeight="1" spans="1:22">
      <c r="A10" s="62"/>
      <c r="B10" s="62"/>
      <c r="C10" s="62"/>
      <c r="D10" s="62"/>
      <c r="E10" s="63"/>
      <c r="F10" s="62"/>
      <c r="G10" s="62"/>
      <c r="H10" s="62"/>
      <c r="I10" s="62"/>
      <c r="J10" s="70"/>
      <c r="K10" s="62"/>
      <c r="L10" s="62"/>
      <c r="M10" s="62"/>
      <c r="N10" s="70"/>
      <c r="O10" s="70"/>
      <c r="P10" s="62"/>
      <c r="Q10" s="75"/>
      <c r="R10" s="75"/>
      <c r="S10" s="74"/>
      <c r="T10" s="74"/>
      <c r="U10" s="74"/>
      <c r="V10" s="74"/>
    </row>
  </sheetData>
  <autoFilter xmlns:etc="http://www.wps.cn/officeDocument/2017/etCustomData" ref="A3:X10" etc:filterBottomFollowUsedRange="0">
    <extLst/>
  </autoFilter>
  <mergeCells count="4">
    <mergeCell ref="A1:R1"/>
    <mergeCell ref="A2:H2"/>
    <mergeCell ref="A8:E8"/>
    <mergeCell ref="A10:P10"/>
  </mergeCells>
  <pageMargins left="0.357638888888889" right="0.357638888888889" top="0.60625" bottom="0.60625" header="0.5" footer="0.5"/>
  <pageSetup paperSize="9" scale="74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"/>
  <sheetViews>
    <sheetView workbookViewId="0">
      <selection activeCell="S3" sqref="S$1:S$1048576"/>
    </sheetView>
  </sheetViews>
  <sheetFormatPr defaultColWidth="9" defaultRowHeight="13.5"/>
  <cols>
    <col min="1" max="1" width="5.625" customWidth="1"/>
    <col min="5" max="6" width="20" customWidth="1"/>
    <col min="9" max="10" width="11.25" customWidth="1"/>
    <col min="14" max="14" width="9.375"/>
    <col min="16" max="16" width="10.625" customWidth="1"/>
    <col min="17" max="17" width="12.625"/>
  </cols>
  <sheetData>
    <row r="1" s="1" customFormat="1" ht="31.5" spans="1:22">
      <c r="A1" s="5" t="s">
        <v>82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20"/>
      <c r="P1" s="5"/>
      <c r="Q1" s="29"/>
      <c r="R1" s="5"/>
      <c r="S1" s="5"/>
      <c r="T1"/>
      <c r="U1"/>
      <c r="V1"/>
    </row>
    <row r="2" s="1" customFormat="1" ht="27" customHeight="1" spans="1:22">
      <c r="A2" s="6" t="s">
        <v>83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 t="s">
        <v>84</v>
      </c>
      <c r="N2" s="7"/>
      <c r="O2" s="21"/>
      <c r="P2" s="7"/>
      <c r="Q2" s="30"/>
      <c r="R2" s="7"/>
      <c r="S2" s="7"/>
      <c r="T2"/>
      <c r="U2"/>
      <c r="V2"/>
    </row>
    <row r="3" s="1" customFormat="1" ht="53" customHeight="1" spans="1:22">
      <c r="A3" s="8" t="s">
        <v>1</v>
      </c>
      <c r="B3" s="9" t="s">
        <v>85</v>
      </c>
      <c r="C3" s="9" t="s">
        <v>86</v>
      </c>
      <c r="D3" s="9" t="s">
        <v>87</v>
      </c>
      <c r="E3" s="9" t="s">
        <v>4</v>
      </c>
      <c r="F3" s="9" t="s">
        <v>88</v>
      </c>
      <c r="G3" s="9" t="s">
        <v>89</v>
      </c>
      <c r="H3" s="9" t="s">
        <v>90</v>
      </c>
      <c r="I3" s="9" t="s">
        <v>91</v>
      </c>
      <c r="J3" s="9" t="s">
        <v>13</v>
      </c>
      <c r="K3" s="9" t="s">
        <v>8</v>
      </c>
      <c r="L3" s="9" t="s">
        <v>9</v>
      </c>
      <c r="M3" s="9" t="s">
        <v>92</v>
      </c>
      <c r="N3" s="9" t="s">
        <v>53</v>
      </c>
      <c r="O3" s="19" t="s">
        <v>93</v>
      </c>
      <c r="P3" s="9" t="s">
        <v>94</v>
      </c>
      <c r="Q3" s="31" t="s">
        <v>95</v>
      </c>
      <c r="R3" s="9" t="s">
        <v>18</v>
      </c>
      <c r="S3" s="9" t="s">
        <v>96</v>
      </c>
      <c r="T3"/>
      <c r="U3"/>
      <c r="V3"/>
    </row>
    <row r="4" s="2" customFormat="1" ht="67.5" spans="1:23">
      <c r="A4" s="10" t="s">
        <v>97</v>
      </c>
      <c r="B4" s="11" t="s">
        <v>98</v>
      </c>
      <c r="C4" s="11" t="s">
        <v>23</v>
      </c>
      <c r="D4" s="11" t="s">
        <v>99</v>
      </c>
      <c r="E4" s="11" t="s">
        <v>100</v>
      </c>
      <c r="F4" s="11" t="s">
        <v>101</v>
      </c>
      <c r="G4" s="11" t="s">
        <v>101</v>
      </c>
      <c r="H4" s="11" t="s">
        <v>102</v>
      </c>
      <c r="I4" s="11" t="s">
        <v>103</v>
      </c>
      <c r="J4" s="11" t="s">
        <v>104</v>
      </c>
      <c r="K4" s="22">
        <v>0.0455</v>
      </c>
      <c r="L4" s="23">
        <v>0.0355</v>
      </c>
      <c r="M4" s="23">
        <v>0.01</v>
      </c>
      <c r="N4" s="9">
        <v>4562.46</v>
      </c>
      <c r="O4" s="24" t="s">
        <v>105</v>
      </c>
      <c r="P4" s="11" t="s">
        <v>106</v>
      </c>
      <c r="Q4" s="32">
        <v>2500</v>
      </c>
      <c r="R4" s="33" t="s">
        <v>107</v>
      </c>
      <c r="S4" s="33"/>
      <c r="T4" s="1"/>
      <c r="U4" s="1"/>
      <c r="V4" s="1"/>
      <c r="W4" s="34"/>
    </row>
    <row r="5" s="2" customFormat="1" ht="40.5" spans="1:23">
      <c r="A5" s="10" t="s">
        <v>108</v>
      </c>
      <c r="B5" s="11" t="s">
        <v>98</v>
      </c>
      <c r="C5" s="11" t="s">
        <v>23</v>
      </c>
      <c r="D5" s="11" t="s">
        <v>109</v>
      </c>
      <c r="E5" s="11" t="s">
        <v>110</v>
      </c>
      <c r="F5" s="11" t="s">
        <v>111</v>
      </c>
      <c r="G5" s="11" t="s">
        <v>111</v>
      </c>
      <c r="H5" s="11" t="s">
        <v>112</v>
      </c>
      <c r="I5" s="11" t="s">
        <v>113</v>
      </c>
      <c r="J5" s="11" t="s">
        <v>114</v>
      </c>
      <c r="K5" s="11" t="s">
        <v>115</v>
      </c>
      <c r="L5" s="11" t="s">
        <v>116</v>
      </c>
      <c r="M5" s="23">
        <v>0.01</v>
      </c>
      <c r="N5" s="11" t="s">
        <v>117</v>
      </c>
      <c r="O5" s="24" t="s">
        <v>118</v>
      </c>
      <c r="P5" s="11"/>
      <c r="Q5" s="32">
        <v>6459.07</v>
      </c>
      <c r="R5" s="33" t="s">
        <v>107</v>
      </c>
      <c r="S5" s="33"/>
      <c r="T5" s="1"/>
      <c r="U5" s="1"/>
      <c r="V5" s="1"/>
      <c r="W5" s="34"/>
    </row>
    <row r="6" s="2" customFormat="1" ht="94.5" spans="1:23">
      <c r="A6" s="10" t="s">
        <v>119</v>
      </c>
      <c r="B6" s="11" t="s">
        <v>98</v>
      </c>
      <c r="C6" s="11" t="s">
        <v>120</v>
      </c>
      <c r="D6" s="11" t="s">
        <v>121</v>
      </c>
      <c r="E6" s="11" t="s">
        <v>122</v>
      </c>
      <c r="F6" s="11" t="s">
        <v>111</v>
      </c>
      <c r="G6" s="11" t="s">
        <v>101</v>
      </c>
      <c r="H6" s="11" t="s">
        <v>123</v>
      </c>
      <c r="I6" s="11" t="s">
        <v>124</v>
      </c>
      <c r="J6" s="11" t="s">
        <v>125</v>
      </c>
      <c r="K6" s="11" t="s">
        <v>115</v>
      </c>
      <c r="L6" s="11" t="s">
        <v>116</v>
      </c>
      <c r="M6" s="23">
        <v>0.01</v>
      </c>
      <c r="N6" s="11" t="s">
        <v>126</v>
      </c>
      <c r="O6" s="24" t="s">
        <v>127</v>
      </c>
      <c r="P6" s="11" t="s">
        <v>128</v>
      </c>
      <c r="Q6" s="32">
        <v>1145.83</v>
      </c>
      <c r="R6" s="33" t="s">
        <v>107</v>
      </c>
      <c r="S6" s="33" t="s">
        <v>129</v>
      </c>
      <c r="T6" s="1"/>
      <c r="U6" s="1"/>
      <c r="V6" s="1"/>
      <c r="W6" s="34"/>
    </row>
    <row r="7" s="3" customFormat="1" ht="81" spans="1:22">
      <c r="A7" s="10" t="s">
        <v>130</v>
      </c>
      <c r="B7" s="12" t="s">
        <v>98</v>
      </c>
      <c r="C7" s="12" t="s">
        <v>23</v>
      </c>
      <c r="D7" s="9" t="s">
        <v>131</v>
      </c>
      <c r="E7" s="12" t="s">
        <v>132</v>
      </c>
      <c r="F7" s="9">
        <v>150000</v>
      </c>
      <c r="G7" s="9">
        <v>100000</v>
      </c>
      <c r="H7" s="13" t="s">
        <v>133</v>
      </c>
      <c r="I7" s="25">
        <v>45142</v>
      </c>
      <c r="J7" s="25">
        <v>45508</v>
      </c>
      <c r="K7" s="23">
        <v>0.0455</v>
      </c>
      <c r="L7" s="23">
        <v>0.0355</v>
      </c>
      <c r="M7" s="23">
        <v>0.01</v>
      </c>
      <c r="N7" s="9">
        <v>4562.51</v>
      </c>
      <c r="O7" s="24" t="s">
        <v>105</v>
      </c>
      <c r="P7" s="9" t="s">
        <v>134</v>
      </c>
      <c r="Q7" s="32">
        <v>2113.52</v>
      </c>
      <c r="R7" s="33" t="s">
        <v>107</v>
      </c>
      <c r="S7" s="17" t="s">
        <v>135</v>
      </c>
      <c r="T7" s="35"/>
      <c r="U7" s="35"/>
      <c r="V7" s="35"/>
    </row>
    <row r="8" s="3" customFormat="1" ht="67.5" spans="1:22">
      <c r="A8" s="10" t="s">
        <v>136</v>
      </c>
      <c r="B8" s="12" t="s">
        <v>98</v>
      </c>
      <c r="C8" s="12" t="s">
        <v>29</v>
      </c>
      <c r="D8" s="14" t="s">
        <v>137</v>
      </c>
      <c r="E8" s="12" t="s">
        <v>138</v>
      </c>
      <c r="F8" s="9">
        <v>150000</v>
      </c>
      <c r="G8" s="9">
        <v>100000</v>
      </c>
      <c r="H8" s="13" t="s">
        <v>139</v>
      </c>
      <c r="I8" s="25">
        <v>45146</v>
      </c>
      <c r="J8" s="25">
        <v>45512</v>
      </c>
      <c r="K8" s="23">
        <v>0.0455</v>
      </c>
      <c r="L8" s="23">
        <v>0.0355</v>
      </c>
      <c r="M8" s="23">
        <v>0.01</v>
      </c>
      <c r="N8" s="9">
        <v>4562.47</v>
      </c>
      <c r="O8" s="24" t="s">
        <v>127</v>
      </c>
      <c r="P8" s="9" t="s">
        <v>140</v>
      </c>
      <c r="Q8" s="32">
        <v>1250</v>
      </c>
      <c r="R8" s="33" t="s">
        <v>107</v>
      </c>
      <c r="S8" s="17"/>
      <c r="T8"/>
      <c r="U8"/>
      <c r="V8"/>
    </row>
    <row r="9" s="3" customFormat="1" ht="40.5" spans="1:22">
      <c r="A9" s="10" t="s">
        <v>141</v>
      </c>
      <c r="B9" s="12" t="s">
        <v>98</v>
      </c>
      <c r="C9" s="12" t="s">
        <v>23</v>
      </c>
      <c r="D9" s="9" t="s">
        <v>142</v>
      </c>
      <c r="E9" s="12" t="s">
        <v>143</v>
      </c>
      <c r="F9" s="13" t="s">
        <v>111</v>
      </c>
      <c r="G9" s="9">
        <v>150000</v>
      </c>
      <c r="H9" s="13" t="s">
        <v>144</v>
      </c>
      <c r="I9" s="25">
        <v>45030</v>
      </c>
      <c r="J9" s="25">
        <v>45396</v>
      </c>
      <c r="K9" s="23">
        <v>0.0465</v>
      </c>
      <c r="L9" s="23">
        <v>0.0365</v>
      </c>
      <c r="M9" s="23">
        <v>0.01</v>
      </c>
      <c r="N9" s="9">
        <v>6994.14</v>
      </c>
      <c r="O9" s="24" t="s">
        <v>118</v>
      </c>
      <c r="P9" s="9"/>
      <c r="Q9" s="32">
        <v>6994.14</v>
      </c>
      <c r="R9" s="33" t="s">
        <v>107</v>
      </c>
      <c r="S9" s="17"/>
      <c r="T9"/>
      <c r="U9"/>
      <c r="V9"/>
    </row>
    <row r="10" s="4" customFormat="1" ht="40.5" spans="1:19">
      <c r="A10" s="10" t="s">
        <v>145</v>
      </c>
      <c r="B10" s="9" t="s">
        <v>98</v>
      </c>
      <c r="C10" s="15" t="s">
        <v>146</v>
      </c>
      <c r="D10" s="15" t="s">
        <v>147</v>
      </c>
      <c r="E10" s="15" t="s">
        <v>148</v>
      </c>
      <c r="F10" s="15">
        <v>150000</v>
      </c>
      <c r="G10" s="15">
        <v>150000</v>
      </c>
      <c r="H10" s="15" t="s">
        <v>149</v>
      </c>
      <c r="I10" s="26">
        <v>44442</v>
      </c>
      <c r="J10" s="26">
        <v>45538</v>
      </c>
      <c r="K10" s="23">
        <v>0.0585</v>
      </c>
      <c r="L10" s="23">
        <v>0.0385</v>
      </c>
      <c r="M10" s="23">
        <v>0.02</v>
      </c>
      <c r="N10" s="15">
        <v>26282.19</v>
      </c>
      <c r="O10" s="15" t="s">
        <v>150</v>
      </c>
      <c r="P10" s="15"/>
      <c r="Q10" s="32">
        <v>26282.19</v>
      </c>
      <c r="R10" s="33" t="s">
        <v>107</v>
      </c>
      <c r="S10" s="36"/>
    </row>
    <row r="11" ht="40.5" spans="1:19">
      <c r="A11" s="10" t="s">
        <v>151</v>
      </c>
      <c r="B11" s="16" t="s">
        <v>152</v>
      </c>
      <c r="C11" s="12" t="s">
        <v>44</v>
      </c>
      <c r="D11" s="16" t="s">
        <v>153</v>
      </c>
      <c r="E11" s="12" t="s">
        <v>154</v>
      </c>
      <c r="F11" s="17">
        <v>150000</v>
      </c>
      <c r="G11" s="17">
        <v>150000</v>
      </c>
      <c r="H11" s="13" t="s">
        <v>155</v>
      </c>
      <c r="I11" s="27">
        <v>44853</v>
      </c>
      <c r="J11" s="27">
        <v>45218</v>
      </c>
      <c r="K11" s="28">
        <v>0.0465</v>
      </c>
      <c r="L11" s="28">
        <v>0.0365</v>
      </c>
      <c r="M11" s="28">
        <v>0.01</v>
      </c>
      <c r="N11" s="17">
        <v>6975.03</v>
      </c>
      <c r="O11" s="16" t="s">
        <v>118</v>
      </c>
      <c r="P11" s="24"/>
      <c r="Q11" s="32">
        <v>6975.03</v>
      </c>
      <c r="R11" s="33" t="s">
        <v>107</v>
      </c>
      <c r="S11" s="24"/>
    </row>
    <row r="12" ht="33" customHeight="1" spans="1:19">
      <c r="A12" s="18"/>
      <c r="B12" s="19" t="s">
        <v>156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>
        <f>SUM(N4:N11)</f>
        <v>53938.8</v>
      </c>
      <c r="O12" s="19"/>
      <c r="P12" s="19"/>
      <c r="Q12" s="19">
        <f>SUM(Q4:Q11)</f>
        <v>53719.78</v>
      </c>
      <c r="R12" s="19"/>
      <c r="S12" s="19"/>
    </row>
  </sheetData>
  <mergeCells count="5">
    <mergeCell ref="A1:S1"/>
    <mergeCell ref="A2:D2"/>
    <mergeCell ref="E2:L2"/>
    <mergeCell ref="M2:O2"/>
    <mergeCell ref="P2:S2"/>
  </mergeCells>
  <dataValidations count="2">
    <dataValidation type="list" allowBlank="1" showInputMessage="1" showErrorMessage="1" sqref="O11">
      <formula1>"全额贴息,LPR贴息,LPR/2,减半贴息"</formula1>
    </dataValidation>
    <dataValidation type="list" allowBlank="1" showInputMessage="1" showErrorMessage="1" sqref="O1:O9">
      <formula1>"全额贴息,部分贴息,减半贴息"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个人（8人）</vt:lpstr>
      <vt:lpstr>小微企业（4户）</vt:lpstr>
      <vt:lpstr>邮储个人8人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三农金融部收文员</dc:creator>
  <cp:lastModifiedBy>再回首</cp:lastModifiedBy>
  <dcterms:created xsi:type="dcterms:W3CDTF">2022-12-05T10:13:00Z</dcterms:created>
  <dcterms:modified xsi:type="dcterms:W3CDTF">2025-02-28T02:06:21Z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1666CCD423FE4E4A984E7EE44B351520_13</vt:lpwstr>
  </property>
</Properties>
</file>